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Tabulka" sheetId="1" r:id="rId1"/>
    <sheet name="Pomocná dat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<sst xmlns="http://schemas.openxmlformats.org/spreadsheetml/2006/main" count="106" uniqueCount="77">
  <si>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</si>
  <si>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</si>
  <si>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</si>
  <si>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</si>
  <si>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</si>
  <si>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</si>
  <si>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</si>
  <si>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</si>
  <si>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</si>
  <si>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</si>
  <si>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</si>
  <si>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</si>
  <si>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</si>
  <si>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</si>
  <si>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</si>
  <si>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</si>
  <si>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</si>
  <si>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</si>
  <si>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</si>
  <si>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</si>
  <si>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</si>
  <si>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</si>
  <si>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</si>
  <si>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</si>
  <si>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</si>
  <si>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</si>
  <si>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</si>
  <si>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</si>
  <si>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</si>
  <si>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</si>
  <si>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</si>
  <si>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</si>
  <si>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</si>
  <si>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</si>
  <si>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</si>
  <si>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Zimmermann Ladislav</t>
  </si>
  <si>
    <t>Heřmanský Milan</t>
  </si>
  <si>
    <t>Krejbich Lukáš</t>
  </si>
  <si>
    <t>Páteční tréninkové turnaje - sezóna 2015/2016</t>
  </si>
  <si>
    <t>Suchý František</t>
  </si>
  <si>
    <t>15. klubový pátek</t>
  </si>
  <si>
    <t>xxx</t>
  </si>
  <si>
    <t>body</t>
  </si>
  <si>
    <t>pořadí</t>
  </si>
  <si>
    <t>Dubnička Augustín</t>
  </si>
  <si>
    <t>Tesař Martin</t>
  </si>
  <si>
    <t>Petruň Milan</t>
  </si>
  <si>
    <t>Rastočný Josef</t>
  </si>
  <si>
    <t>7.10.</t>
  </si>
  <si>
    <t>14.10.</t>
  </si>
  <si>
    <t>21.10.</t>
  </si>
  <si>
    <t>12.</t>
  </si>
  <si>
    <t>Suchý Jakub</t>
  </si>
  <si>
    <t>4.11.</t>
  </si>
  <si>
    <t>Pletková Václava</t>
  </si>
  <si>
    <t>11.11.</t>
  </si>
  <si>
    <t>18.11.</t>
  </si>
  <si>
    <t>Radek Jan</t>
  </si>
  <si>
    <t>25.11.</t>
  </si>
  <si>
    <t>2.12.</t>
  </si>
  <si>
    <t>9.12.</t>
  </si>
  <si>
    <t>6.1.</t>
  </si>
  <si>
    <t>Karafiát Václav</t>
  </si>
  <si>
    <t>13.1.</t>
  </si>
  <si>
    <t>20.1.</t>
  </si>
  <si>
    <t>27.1.</t>
  </si>
  <si>
    <t>3.2.</t>
  </si>
  <si>
    <t>Antoš David</t>
  </si>
  <si>
    <t>10.2.</t>
  </si>
  <si>
    <t>17.2.</t>
  </si>
  <si>
    <t>24.2.</t>
  </si>
  <si>
    <t>10.3.</t>
  </si>
  <si>
    <t>17.3.</t>
  </si>
  <si>
    <t>24.3.</t>
  </si>
  <si>
    <t>Kos Kamil</t>
  </si>
  <si>
    <t>31.3.</t>
  </si>
  <si>
    <t>7.4.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</si>
</sst>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d/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7" fillId="0" borderId="0" xfId="0" applyNumberFormat="1" applyFont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6" fontId="2" fillId="0" borderId="30" xfId="0" applyNumberFormat="1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2" fillId="19" borderId="31" xfId="0" applyFont="1" applyFill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0" fillId="0" borderId="27" xfId="0" applyBorder="1" applyAlignment="1">
      <alignment/>
    </xf>
    <xf numFmtId="16" fontId="2" fillId="0" borderId="21" xfId="0" applyNumberFormat="1" applyFont="1" applyBorder="1" applyAlignment="1">
      <alignment horizontal="center" shrinkToFit="1"/>
    </xf>
    <xf numFmtId="0" fontId="2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14" fontId="8" fillId="0" borderId="20" xfId="0" applyNumberFormat="1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16" fontId="8" fillId="0" borderId="21" xfId="0" applyNumberFormat="1" applyFont="1" applyBorder="1" applyAlignment="1">
      <alignment horizontal="center" shrinkToFit="1"/>
    </xf>
    <xf numFmtId="0" fontId="43" fillId="0" borderId="0" xfId="0" applyNumberFormat="1" applyFont="1" applyAlignment="1">
      <alignment horizontal="center" shrinkToFit="1"/>
    </xf>
    <xf numFmtId="16" fontId="8" fillId="0" borderId="30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44" fillId="0" borderId="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8" fillId="0" borderId="21" xfId="0" applyNumberFormat="1" applyFont="1" applyBorder="1" applyAlignment="1">
      <alignment horizontal="center" shrinkToFit="1"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6" fontId="8" fillId="0" borderId="21" xfId="0" applyNumberFormat="1" applyFont="1" applyBorder="1" applyAlignment="1">
      <alignment horizontal="center" shrinkToFit="1"/>
    </xf>
    <xf numFmtId="0" fontId="7" fillId="0" borderId="47" xfId="0" applyFont="1" applyFill="1" applyBorder="1" applyAlignment="1">
      <alignment/>
    </xf>
    <xf numFmtId="0" fontId="7" fillId="0" borderId="16" xfId="0" applyFont="1" applyBorder="1" applyAlignment="1">
      <alignment/>
    </xf>
    <xf numFmtId="0" fontId="4" fillId="3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4"/>
  <sheetViews>
    <sheetView tabSelected="1" zoomScale="70" zoomScaleNormal="70" zoomScalePageLayoutView="0" workbookViewId="0" topLeftCell="A1">
      <selection activeCell="AA11" sqref="AA11"/>
    </sheetView>
  </sheetViews>
  <sheetFormatPr defaultColWidth="9.140625" defaultRowHeight="15"/>
  <cols>
    <col min="1" max="1" width="0.42578125" style="0" customWidth="1"/>
    <col min="2" max="2" width="7.8515625" style="2" customWidth="1"/>
    <col min="3" max="3" width="22.8515625" style="0" customWidth="1"/>
    <col min="4" max="4" width="15.421875" style="39" customWidth="1"/>
    <col min="5" max="33" width="5.7109375" style="1" customWidth="1"/>
    <col min="34" max="34" width="10.28125" style="1" customWidth="1"/>
    <col min="35" max="35" width="15.00390625" style="1" customWidth="1"/>
  </cols>
  <sheetData>
    <row r="2" spans="2:35" ht="31.5" customHeight="1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4:32" ht="15.75" thickBot="1">
      <c r="D3" s="38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56">
        <v>8</v>
      </c>
      <c r="M3" s="56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</row>
    <row r="4" spans="2:35" ht="27" customHeight="1" thickBot="1">
      <c r="B4" s="31"/>
      <c r="C4" s="40"/>
      <c r="D4" s="41"/>
      <c r="E4" s="72" t="s">
        <v>48</v>
      </c>
      <c r="F4" s="73" t="s">
        <v>49</v>
      </c>
      <c r="G4" s="88" t="s">
        <v>50</v>
      </c>
      <c r="H4" s="73" t="s">
        <v>53</v>
      </c>
      <c r="I4" s="74" t="s">
        <v>55</v>
      </c>
      <c r="J4" s="73" t="s">
        <v>56</v>
      </c>
      <c r="K4" s="73" t="s">
        <v>58</v>
      </c>
      <c r="L4" s="75" t="s">
        <v>59</v>
      </c>
      <c r="M4" s="76" t="s">
        <v>60</v>
      </c>
      <c r="N4" s="119">
        <v>42720</v>
      </c>
      <c r="O4" s="73" t="s">
        <v>61</v>
      </c>
      <c r="P4" s="73" t="s">
        <v>63</v>
      </c>
      <c r="Q4" s="73" t="s">
        <v>64</v>
      </c>
      <c r="R4" s="73" t="s">
        <v>65</v>
      </c>
      <c r="S4" s="73" t="s">
        <v>66</v>
      </c>
      <c r="T4" s="73" t="s">
        <v>68</v>
      </c>
      <c r="U4" s="73" t="s">
        <v>69</v>
      </c>
      <c r="V4" s="73" t="s">
        <v>70</v>
      </c>
      <c r="W4" s="73" t="s">
        <v>71</v>
      </c>
      <c r="X4" s="74" t="s">
        <v>72</v>
      </c>
      <c r="Y4" s="73" t="s">
        <v>73</v>
      </c>
      <c r="Z4" s="73" t="s">
        <v>75</v>
      </c>
      <c r="AA4" s="88" t="s">
        <v>76</v>
      </c>
      <c r="AB4" s="73"/>
      <c r="AC4" s="73"/>
      <c r="AD4" s="74"/>
      <c r="AE4" s="74"/>
      <c r="AF4" s="73"/>
      <c r="AG4" s="77"/>
      <c r="AH4" s="32"/>
      <c r="AI4" s="30"/>
    </row>
    <row r="5" spans="2:35" ht="18.75" customHeight="1" thickBot="1">
      <c r="B5" s="33"/>
      <c r="C5" s="43"/>
      <c r="D5" s="42"/>
      <c r="E5" s="23">
        <v>13</v>
      </c>
      <c r="F5" s="24">
        <v>6</v>
      </c>
      <c r="G5" s="24">
        <v>8</v>
      </c>
      <c r="H5" s="24">
        <v>10</v>
      </c>
      <c r="I5" s="24">
        <v>7</v>
      </c>
      <c r="J5" s="24">
        <v>8</v>
      </c>
      <c r="K5" s="24">
        <v>7</v>
      </c>
      <c r="L5" s="24">
        <v>9</v>
      </c>
      <c r="M5" s="24">
        <v>9</v>
      </c>
      <c r="N5" s="24">
        <v>7</v>
      </c>
      <c r="O5" s="24">
        <v>10</v>
      </c>
      <c r="P5" s="24">
        <v>4</v>
      </c>
      <c r="Q5" s="24">
        <v>4</v>
      </c>
      <c r="R5" s="24">
        <v>6</v>
      </c>
      <c r="S5" s="24">
        <v>6</v>
      </c>
      <c r="T5" s="24">
        <v>5</v>
      </c>
      <c r="U5" s="24">
        <v>8</v>
      </c>
      <c r="V5" s="24">
        <v>4</v>
      </c>
      <c r="W5" s="24">
        <v>9</v>
      </c>
      <c r="X5" s="24">
        <v>8</v>
      </c>
      <c r="Y5" s="24">
        <v>6</v>
      </c>
      <c r="Z5" s="24">
        <v>4</v>
      </c>
      <c r="AA5" s="24">
        <v>9</v>
      </c>
      <c r="AB5" s="24"/>
      <c r="AC5" s="24"/>
      <c r="AD5" s="24"/>
      <c r="AE5" s="24"/>
      <c r="AF5" s="24"/>
      <c r="AG5" s="34"/>
      <c r="AH5" s="27"/>
      <c r="AI5" s="29" t="s">
        <v>29</v>
      </c>
    </row>
    <row r="6" spans="2:35" ht="18.75" customHeight="1">
      <c r="B6" s="47" t="s">
        <v>2</v>
      </c>
      <c r="C6" s="113" t="s">
        <v>39</v>
      </c>
      <c r="D6" s="63"/>
      <c r="E6" s="117">
        <v>13</v>
      </c>
      <c r="F6" s="118">
        <v>6</v>
      </c>
      <c r="G6" s="84">
        <v>7</v>
      </c>
      <c r="H6" s="84">
        <v>10</v>
      </c>
      <c r="I6" s="84">
        <v>2</v>
      </c>
      <c r="J6" s="84">
        <v>8</v>
      </c>
      <c r="K6" s="84">
        <v>6</v>
      </c>
      <c r="L6" s="84">
        <v>8</v>
      </c>
      <c r="M6" s="84">
        <v>5</v>
      </c>
      <c r="N6" s="84">
        <v>4</v>
      </c>
      <c r="O6" s="84">
        <v>10</v>
      </c>
      <c r="P6" s="84">
        <v>4</v>
      </c>
      <c r="Q6" s="84">
        <v>4</v>
      </c>
      <c r="R6" s="84">
        <v>6</v>
      </c>
      <c r="S6" s="84">
        <v>5</v>
      </c>
      <c r="T6" s="84">
        <v>5</v>
      </c>
      <c r="U6" s="84">
        <v>7</v>
      </c>
      <c r="V6" s="84"/>
      <c r="W6" s="84">
        <v>9</v>
      </c>
      <c r="X6" s="84">
        <v>6</v>
      </c>
      <c r="Y6" s="84">
        <v>6</v>
      </c>
      <c r="Z6" s="84">
        <v>2</v>
      </c>
      <c r="AA6" s="84">
        <v>8</v>
      </c>
      <c r="AB6" s="84"/>
      <c r="AC6" s="84"/>
      <c r="AD6" s="84"/>
      <c r="AE6" s="84"/>
      <c r="AF6" s="84"/>
      <c r="AG6" s="85"/>
      <c r="AH6" s="86">
        <f>SUM(E6:AG6)</f>
        <v>141</v>
      </c>
      <c r="AI6" s="28">
        <f>(SUM(E6:AG6)/(SUMIF(E6:AG6,"&gt;0",$E$5:$AG$5)))</f>
        <v>0.8650306748466258</v>
      </c>
    </row>
    <row r="7" spans="1:35" ht="18.75" customHeight="1">
      <c r="A7" s="60"/>
      <c r="B7" s="59" t="s">
        <v>3</v>
      </c>
      <c r="C7" s="113" t="s">
        <v>28</v>
      </c>
      <c r="D7" s="44"/>
      <c r="E7" s="20">
        <v>12</v>
      </c>
      <c r="F7" s="4">
        <v>5</v>
      </c>
      <c r="G7" s="4">
        <v>8</v>
      </c>
      <c r="H7" s="4">
        <v>8</v>
      </c>
      <c r="I7" s="4">
        <v>7</v>
      </c>
      <c r="J7" s="4"/>
      <c r="K7" s="4">
        <v>7</v>
      </c>
      <c r="L7" s="4">
        <v>9</v>
      </c>
      <c r="M7" s="4">
        <v>3</v>
      </c>
      <c r="N7" s="4">
        <v>6</v>
      </c>
      <c r="O7" s="4">
        <v>8</v>
      </c>
      <c r="P7" s="4"/>
      <c r="Q7" s="4"/>
      <c r="R7" s="4">
        <v>5</v>
      </c>
      <c r="S7" s="4"/>
      <c r="T7" s="4">
        <v>3</v>
      </c>
      <c r="U7" s="4">
        <v>6</v>
      </c>
      <c r="V7" s="4">
        <v>4</v>
      </c>
      <c r="W7" s="4">
        <v>6</v>
      </c>
      <c r="X7" s="4">
        <v>7</v>
      </c>
      <c r="Y7" s="4"/>
      <c r="Z7" s="4">
        <v>3</v>
      </c>
      <c r="AA7" s="4">
        <v>9</v>
      </c>
      <c r="AB7" s="4"/>
      <c r="AC7" s="4"/>
      <c r="AD7" s="4"/>
      <c r="AE7" s="4"/>
      <c r="AF7" s="4"/>
      <c r="AG7" s="9"/>
      <c r="AH7" s="3">
        <f>SUM(E7:AG7)</f>
        <v>116</v>
      </c>
      <c r="AI7" s="28">
        <f>(SUM(E7:AG7)/(SUMIF(E7:AG7,"&gt;0",$E$5:$AG$5)))</f>
        <v>0.8345323741007195</v>
      </c>
    </row>
    <row r="8" spans="1:35" ht="18.75" customHeight="1">
      <c r="A8" s="60"/>
      <c r="B8" s="57" t="s">
        <v>4</v>
      </c>
      <c r="C8" s="113" t="s">
        <v>47</v>
      </c>
      <c r="D8" s="114"/>
      <c r="E8" s="79">
        <v>8</v>
      </c>
      <c r="F8" s="70"/>
      <c r="G8" s="70">
        <v>4</v>
      </c>
      <c r="H8" s="70">
        <v>7</v>
      </c>
      <c r="I8" s="70"/>
      <c r="J8" s="70">
        <v>6</v>
      </c>
      <c r="K8" s="70"/>
      <c r="L8" s="70">
        <v>7</v>
      </c>
      <c r="M8" s="70"/>
      <c r="N8" s="70">
        <v>7</v>
      </c>
      <c r="O8" s="70">
        <v>9</v>
      </c>
      <c r="P8" s="70"/>
      <c r="Q8" s="70">
        <v>3</v>
      </c>
      <c r="R8" s="70">
        <v>3</v>
      </c>
      <c r="S8" s="70"/>
      <c r="T8" s="70"/>
      <c r="U8" s="80">
        <v>5</v>
      </c>
      <c r="V8" s="70">
        <v>1</v>
      </c>
      <c r="W8" s="70">
        <v>7</v>
      </c>
      <c r="X8" s="70">
        <v>8</v>
      </c>
      <c r="Y8" s="70">
        <v>3</v>
      </c>
      <c r="Z8" s="70">
        <v>4</v>
      </c>
      <c r="AA8" s="70">
        <v>3</v>
      </c>
      <c r="AB8" s="70"/>
      <c r="AC8" s="70"/>
      <c r="AD8" s="70"/>
      <c r="AE8" s="70"/>
      <c r="AF8" s="70"/>
      <c r="AG8" s="81"/>
      <c r="AH8" s="3">
        <f>SUM(E8:AG8)</f>
        <v>85</v>
      </c>
      <c r="AI8" s="28">
        <f>(SUM(E8:AG8)/(SUMIF(E8:AG8,"&gt;0",$E$5:$AG$5)))</f>
        <v>0.6910569105691057</v>
      </c>
    </row>
    <row r="9" spans="1:35" ht="18.75" customHeight="1">
      <c r="A9" s="60"/>
      <c r="B9" s="78" t="s">
        <v>5</v>
      </c>
      <c r="C9" s="113" t="s">
        <v>33</v>
      </c>
      <c r="D9" s="44"/>
      <c r="E9" s="18">
        <v>6</v>
      </c>
      <c r="F9" s="6"/>
      <c r="G9" s="5"/>
      <c r="H9" s="5">
        <v>9</v>
      </c>
      <c r="I9" s="5"/>
      <c r="J9" s="5">
        <v>7</v>
      </c>
      <c r="K9" s="5">
        <v>4</v>
      </c>
      <c r="L9" s="5">
        <v>6</v>
      </c>
      <c r="M9" s="5">
        <v>7</v>
      </c>
      <c r="N9" s="5"/>
      <c r="O9" s="5">
        <v>7</v>
      </c>
      <c r="P9" s="5"/>
      <c r="Q9" s="5"/>
      <c r="R9" s="5"/>
      <c r="S9" s="5">
        <v>6</v>
      </c>
      <c r="T9" s="5"/>
      <c r="U9" s="5"/>
      <c r="V9" s="5"/>
      <c r="W9" s="5">
        <v>8</v>
      </c>
      <c r="X9" s="5">
        <v>4</v>
      </c>
      <c r="Y9" s="5">
        <v>5</v>
      </c>
      <c r="Z9" s="5"/>
      <c r="AA9" s="5">
        <v>6</v>
      </c>
      <c r="AB9" s="5"/>
      <c r="AC9" s="5"/>
      <c r="AD9" s="5"/>
      <c r="AE9" s="5"/>
      <c r="AF9" s="5"/>
      <c r="AG9" s="8"/>
      <c r="AH9" s="12">
        <f>SUM(E9:AG9)</f>
        <v>75</v>
      </c>
      <c r="AI9" s="28">
        <f>(SUM(E9:AG9)/(SUMIF(E9:AG9,"&gt;0",$E$5:$AG$5)))</f>
        <v>0.7211538461538461</v>
      </c>
    </row>
    <row r="10" spans="1:35" ht="18.75" customHeight="1">
      <c r="A10" s="60"/>
      <c r="B10" s="68" t="s">
        <v>6</v>
      </c>
      <c r="C10" s="113" t="s">
        <v>44</v>
      </c>
      <c r="D10" s="45"/>
      <c r="E10" s="18">
        <v>11</v>
      </c>
      <c r="F10" s="6">
        <v>4</v>
      </c>
      <c r="G10" s="5">
        <v>5</v>
      </c>
      <c r="H10" s="5">
        <v>4</v>
      </c>
      <c r="I10" s="5">
        <v>6</v>
      </c>
      <c r="J10" s="5"/>
      <c r="K10" s="5">
        <v>5</v>
      </c>
      <c r="L10" s="5"/>
      <c r="M10" s="5">
        <v>9</v>
      </c>
      <c r="N10" s="5"/>
      <c r="O10" s="5">
        <v>5</v>
      </c>
      <c r="P10" s="5"/>
      <c r="Q10" s="5"/>
      <c r="R10" s="5"/>
      <c r="S10" s="5">
        <v>4</v>
      </c>
      <c r="T10" s="5">
        <v>4</v>
      </c>
      <c r="U10" s="5">
        <v>3</v>
      </c>
      <c r="V10" s="5">
        <v>3</v>
      </c>
      <c r="W10" s="5"/>
      <c r="X10" s="5">
        <v>3</v>
      </c>
      <c r="Y10" s="5"/>
      <c r="Z10" s="5">
        <v>1</v>
      </c>
      <c r="AA10" s="5">
        <v>5</v>
      </c>
      <c r="AB10" s="5"/>
      <c r="AC10" s="5"/>
      <c r="AD10" s="5"/>
      <c r="AE10" s="5"/>
      <c r="AF10" s="5"/>
      <c r="AG10" s="8"/>
      <c r="AH10" s="12">
        <f>SUM(E10:AG10)</f>
        <v>72</v>
      </c>
      <c r="AI10" s="28">
        <f>(SUM(E10:AG10)/(SUMIF(E10:AG10,"&gt;0",$E$5:$AG$5)))</f>
        <v>0.631578947368421</v>
      </c>
    </row>
    <row r="11" spans="2:35" ht="18.75" customHeight="1">
      <c r="B11" s="35" t="s">
        <v>7</v>
      </c>
      <c r="C11" s="113" t="s">
        <v>1</v>
      </c>
      <c r="D11" s="44"/>
      <c r="E11" s="20">
        <v>3</v>
      </c>
      <c r="F11" s="4">
        <v>2</v>
      </c>
      <c r="G11" s="4">
        <v>2</v>
      </c>
      <c r="H11" s="4">
        <v>3</v>
      </c>
      <c r="I11" s="4">
        <v>4</v>
      </c>
      <c r="J11" s="4">
        <v>2</v>
      </c>
      <c r="K11" s="4">
        <v>2</v>
      </c>
      <c r="L11" s="4">
        <v>3</v>
      </c>
      <c r="M11" s="4">
        <v>6</v>
      </c>
      <c r="N11" s="4">
        <v>5</v>
      </c>
      <c r="O11" s="4">
        <v>1</v>
      </c>
      <c r="P11" s="4">
        <v>2</v>
      </c>
      <c r="Q11" s="4">
        <v>1</v>
      </c>
      <c r="R11" s="4">
        <v>1</v>
      </c>
      <c r="S11" s="4">
        <v>3</v>
      </c>
      <c r="T11" s="4">
        <v>2</v>
      </c>
      <c r="U11" s="4">
        <v>2</v>
      </c>
      <c r="V11" s="4"/>
      <c r="W11" s="4">
        <v>2</v>
      </c>
      <c r="X11" s="4">
        <v>1</v>
      </c>
      <c r="Y11" s="4">
        <v>4</v>
      </c>
      <c r="Z11" s="4"/>
      <c r="AA11" s="4">
        <v>1</v>
      </c>
      <c r="AB11" s="4"/>
      <c r="AC11" s="4"/>
      <c r="AD11" s="4"/>
      <c r="AE11" s="4"/>
      <c r="AF11" s="4"/>
      <c r="AG11" s="9"/>
      <c r="AH11" s="3">
        <f>SUM(E11:AG11)</f>
        <v>52</v>
      </c>
      <c r="AI11" s="28">
        <f>(SUM(E11:AG11)/(SUMIF(E11:AG11,"&gt;0",$E$5:$AG$5)))</f>
        <v>0.3270440251572327</v>
      </c>
    </row>
    <row r="12" spans="2:35" ht="18.75" customHeight="1">
      <c r="B12" s="35" t="s">
        <v>8</v>
      </c>
      <c r="C12" s="113" t="s">
        <v>0</v>
      </c>
      <c r="D12" s="45"/>
      <c r="E12" s="20">
        <v>7</v>
      </c>
      <c r="F12" s="4">
        <v>3</v>
      </c>
      <c r="G12" s="4">
        <v>6</v>
      </c>
      <c r="H12" s="4">
        <v>2</v>
      </c>
      <c r="I12" s="4"/>
      <c r="J12" s="4">
        <v>1</v>
      </c>
      <c r="K12" s="4"/>
      <c r="L12" s="4">
        <v>5</v>
      </c>
      <c r="M12" s="4">
        <v>8</v>
      </c>
      <c r="N12" s="4">
        <v>2</v>
      </c>
      <c r="O12" s="4">
        <v>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9"/>
      <c r="AH12" s="12">
        <f>SUM(E12:AG12)</f>
        <v>37</v>
      </c>
      <c r="AI12" s="28">
        <f>(SUM(E12:AG12)/(SUMIF(E12:AG12,"&gt;0",$E$5:$AG$5)))</f>
        <v>0.4625</v>
      </c>
    </row>
    <row r="13" spans="2:36" ht="18.75" customHeight="1">
      <c r="B13" s="35" t="s">
        <v>9</v>
      </c>
      <c r="C13" s="113" t="s">
        <v>27</v>
      </c>
      <c r="D13" s="45"/>
      <c r="E13" s="20">
        <v>4</v>
      </c>
      <c r="F13" s="4"/>
      <c r="G13" s="4"/>
      <c r="H13" s="4">
        <v>6</v>
      </c>
      <c r="I13" s="4"/>
      <c r="J13" s="4">
        <v>3</v>
      </c>
      <c r="K13" s="4">
        <v>3</v>
      </c>
      <c r="L13" s="4"/>
      <c r="M13" s="4"/>
      <c r="N13" s="4"/>
      <c r="O13" s="4">
        <v>6</v>
      </c>
      <c r="P13" s="4"/>
      <c r="Q13" s="4"/>
      <c r="R13" s="4"/>
      <c r="S13" s="4"/>
      <c r="T13" s="4"/>
      <c r="U13" s="4"/>
      <c r="V13" s="4"/>
      <c r="W13" s="4">
        <v>5</v>
      </c>
      <c r="X13" s="4">
        <v>5</v>
      </c>
      <c r="Y13" s="4"/>
      <c r="Z13" s="4"/>
      <c r="AA13" s="4"/>
      <c r="AB13" s="4"/>
      <c r="AC13" s="4"/>
      <c r="AD13" s="4"/>
      <c r="AE13" s="4"/>
      <c r="AF13" s="4"/>
      <c r="AG13" s="9"/>
      <c r="AH13" s="3">
        <f>SUM(E13:AG13)</f>
        <v>32</v>
      </c>
      <c r="AI13" s="28">
        <f>(SUM(E13:AG13)/(SUMIF(E13:AG13,"&gt;0",$E$5:$AG$5)))</f>
        <v>0.49230769230769234</v>
      </c>
      <c r="AJ13" s="14"/>
    </row>
    <row r="14" spans="2:35" ht="18.75" customHeight="1">
      <c r="B14" s="35" t="s">
        <v>10</v>
      </c>
      <c r="C14" s="113" t="s">
        <v>36</v>
      </c>
      <c r="D14" s="44"/>
      <c r="E14" s="18">
        <v>5</v>
      </c>
      <c r="F14" s="6"/>
      <c r="G14" s="5">
        <v>3</v>
      </c>
      <c r="H14" s="5"/>
      <c r="I14" s="5"/>
      <c r="J14" s="5"/>
      <c r="K14" s="5"/>
      <c r="L14" s="5">
        <v>4</v>
      </c>
      <c r="M14" s="5">
        <v>2</v>
      </c>
      <c r="N14" s="5">
        <v>3</v>
      </c>
      <c r="O14" s="5">
        <v>4</v>
      </c>
      <c r="P14" s="5"/>
      <c r="Q14" s="5"/>
      <c r="R14" s="5"/>
      <c r="S14" s="5"/>
      <c r="T14" s="5"/>
      <c r="U14" s="5"/>
      <c r="V14" s="5">
        <v>3</v>
      </c>
      <c r="W14" s="5">
        <v>3</v>
      </c>
      <c r="X14" s="5">
        <v>2</v>
      </c>
      <c r="Y14" s="5"/>
      <c r="Z14" s="5"/>
      <c r="AA14" s="5"/>
      <c r="AB14" s="5"/>
      <c r="AC14" s="5"/>
      <c r="AD14" s="5"/>
      <c r="AE14" s="5"/>
      <c r="AF14" s="5"/>
      <c r="AG14" s="8"/>
      <c r="AH14" s="12">
        <f>SUM(E14:AG14)</f>
        <v>29</v>
      </c>
      <c r="AI14" s="28">
        <f>(SUM(E14:AG14)/(SUMIF(E14:AG14,"&gt;0",$E$5:$AG$5)))</f>
        <v>0.37662337662337664</v>
      </c>
    </row>
    <row r="15" spans="2:35" ht="18.75" customHeight="1">
      <c r="B15" s="35" t="s">
        <v>30</v>
      </c>
      <c r="C15" s="113" t="s">
        <v>37</v>
      </c>
      <c r="D15" s="44"/>
      <c r="E15" s="19">
        <v>1</v>
      </c>
      <c r="F15" s="6">
        <v>1</v>
      </c>
      <c r="G15" s="5"/>
      <c r="H15" s="5">
        <v>1</v>
      </c>
      <c r="I15" s="5">
        <v>1</v>
      </c>
      <c r="J15" s="5">
        <v>5</v>
      </c>
      <c r="K15" s="5">
        <v>1</v>
      </c>
      <c r="L15" s="5">
        <v>2</v>
      </c>
      <c r="M15" s="5"/>
      <c r="N15" s="5">
        <v>1</v>
      </c>
      <c r="O15" s="5">
        <v>2</v>
      </c>
      <c r="P15" s="5">
        <v>1</v>
      </c>
      <c r="Q15" s="5">
        <v>2</v>
      </c>
      <c r="R15" s="5">
        <v>2</v>
      </c>
      <c r="S15" s="5">
        <v>2</v>
      </c>
      <c r="T15" s="5">
        <v>1</v>
      </c>
      <c r="U15" s="5">
        <v>1</v>
      </c>
      <c r="V15" s="5"/>
      <c r="W15" s="5">
        <v>1</v>
      </c>
      <c r="X15" s="5"/>
      <c r="Y15" s="5">
        <v>1</v>
      </c>
      <c r="Z15" s="5"/>
      <c r="AA15" s="5">
        <v>4</v>
      </c>
      <c r="AB15" s="5"/>
      <c r="AC15" s="5"/>
      <c r="AD15" s="5"/>
      <c r="AE15" s="5"/>
      <c r="AF15" s="5"/>
      <c r="AG15" s="8"/>
      <c r="AH15" s="12">
        <f>SUM(E15:AG15)</f>
        <v>30</v>
      </c>
      <c r="AI15" s="71">
        <f>(SUM(E15:AG15)/(SUMIF(E15:AG15,"&gt;0",$E$5:$AG$5)))</f>
        <v>0.22388059701492538</v>
      </c>
    </row>
    <row r="16" spans="2:35" ht="18.75" customHeight="1">
      <c r="B16" s="35" t="s">
        <v>11</v>
      </c>
      <c r="C16" s="113" t="s">
        <v>45</v>
      </c>
      <c r="D16" s="45"/>
      <c r="E16" s="20">
        <v>10</v>
      </c>
      <c r="F16" s="4"/>
      <c r="G16" s="4"/>
      <c r="H16" s="4"/>
      <c r="I16" s="4">
        <v>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9"/>
      <c r="AH16" s="3">
        <f>SUM(E16:AG16)</f>
        <v>25</v>
      </c>
      <c r="AI16" s="28">
        <f>(SUM(E16:AG16)/(SUMIF(E16:AG16,"&gt;0",$E$5:$AG$5)))</f>
        <v>0.8928571428571429</v>
      </c>
    </row>
    <row r="17" spans="2:35" ht="18.75" customHeight="1">
      <c r="B17" s="35" t="s">
        <v>51</v>
      </c>
      <c r="C17" s="120" t="s">
        <v>62</v>
      </c>
      <c r="D17" s="44"/>
      <c r="E17" s="19"/>
      <c r="F17" s="6"/>
      <c r="G17" s="5"/>
      <c r="H17" s="5"/>
      <c r="I17" s="5"/>
      <c r="J17" s="5"/>
      <c r="K17" s="5"/>
      <c r="L17" s="5"/>
      <c r="M17" s="5">
        <v>4</v>
      </c>
      <c r="N17" s="5"/>
      <c r="O17" s="5"/>
      <c r="P17" s="5"/>
      <c r="Q17" s="5"/>
      <c r="R17" s="5">
        <v>4</v>
      </c>
      <c r="S17" s="5"/>
      <c r="T17" s="5"/>
      <c r="U17" s="5">
        <v>4</v>
      </c>
      <c r="V17" s="5"/>
      <c r="W17" s="5"/>
      <c r="X17" s="5"/>
      <c r="Y17" s="5"/>
      <c r="Z17" s="5"/>
      <c r="AA17" s="5">
        <v>2</v>
      </c>
      <c r="AB17" s="5"/>
      <c r="AC17" s="5"/>
      <c r="AD17" s="5"/>
      <c r="AE17" s="5"/>
      <c r="AF17" s="5"/>
      <c r="AG17" s="8"/>
      <c r="AH17" s="12">
        <f>SUM(E17:AG17)</f>
        <v>14</v>
      </c>
      <c r="AI17" s="28">
        <f>(SUM(E17:AG17)/(SUMIF(E17:AG17,"&gt;0",$E$5:$AG$5)))</f>
        <v>0.4375</v>
      </c>
    </row>
    <row r="18" spans="2:35" ht="18.75" customHeight="1">
      <c r="B18" s="35" t="s">
        <v>31</v>
      </c>
      <c r="C18" s="113" t="s">
        <v>46</v>
      </c>
      <c r="D18" s="45"/>
      <c r="E18" s="20">
        <v>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  <c r="AH18" s="12">
        <f>SUM(E18:AG18)</f>
        <v>9</v>
      </c>
      <c r="AI18" s="28">
        <f>(SUM(E18:AG18)/(SUMIF(E18:AG18,"&gt;0",$E$5:$AG$5)))</f>
        <v>0.6923076923076923</v>
      </c>
    </row>
    <row r="19" spans="2:35" ht="18.75" customHeight="1">
      <c r="B19" s="35" t="s">
        <v>12</v>
      </c>
      <c r="C19" s="121" t="s">
        <v>54</v>
      </c>
      <c r="D19" s="44"/>
      <c r="E19" s="19"/>
      <c r="F19" s="5"/>
      <c r="G19" s="5"/>
      <c r="H19" s="5">
        <v>5</v>
      </c>
      <c r="I19" s="5">
        <v>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3">
        <f>SUM(E19:AG19)</f>
        <v>8</v>
      </c>
      <c r="AI19" s="28">
        <f>(SUM(E19:AG19)/(SUMIF(E19:AG19,"&gt;0",$E$5:$AG$5)))</f>
        <v>0.47058823529411764</v>
      </c>
    </row>
    <row r="20" spans="2:35" ht="18.75" customHeight="1">
      <c r="B20" s="35" t="s">
        <v>13</v>
      </c>
      <c r="C20" s="115" t="s">
        <v>32</v>
      </c>
      <c r="D20" s="44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  <c r="Q20" s="4"/>
      <c r="R20" s="4"/>
      <c r="S20" s="4"/>
      <c r="T20" s="4"/>
      <c r="U20" s="4"/>
      <c r="V20" s="4"/>
      <c r="W20" s="4">
        <v>4</v>
      </c>
      <c r="X20" s="4"/>
      <c r="Y20" s="4"/>
      <c r="Z20" s="4"/>
      <c r="AA20" s="4"/>
      <c r="AB20" s="4"/>
      <c r="AC20" s="4"/>
      <c r="AD20" s="4"/>
      <c r="AE20" s="4"/>
      <c r="AF20" s="4"/>
      <c r="AG20" s="9"/>
      <c r="AH20" s="12">
        <f>SUM(E20:AG20)</f>
        <v>7</v>
      </c>
      <c r="AI20" s="28">
        <f>(SUM(E20:AG20)/(SUMIF(E20:AG20,"&gt;0",$E$5:$AG$5)))</f>
        <v>0.5384615384615384</v>
      </c>
    </row>
    <row r="21" spans="2:35" ht="18.75" customHeight="1">
      <c r="B21" s="35" t="s">
        <v>14</v>
      </c>
      <c r="C21" s="115" t="s">
        <v>57</v>
      </c>
      <c r="D21" s="44"/>
      <c r="E21" s="20"/>
      <c r="F21" s="4"/>
      <c r="G21" s="4"/>
      <c r="H21" s="4"/>
      <c r="I21" s="4"/>
      <c r="J21" s="4">
        <v>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"/>
      <c r="AH21" s="3">
        <f>SUM(E21:AG21)</f>
        <v>4</v>
      </c>
      <c r="AI21" s="28">
        <f>(SUM(E21:AG21)/(SUMIF(E21:AG21,"&gt;0",$E$5:$AG$5)))</f>
        <v>0.5</v>
      </c>
    </row>
    <row r="22" spans="2:35" ht="18.75" customHeight="1">
      <c r="B22" s="35" t="s">
        <v>15</v>
      </c>
      <c r="C22" s="115" t="s">
        <v>52</v>
      </c>
      <c r="D22" s="44"/>
      <c r="E22" s="19"/>
      <c r="F22" s="6"/>
      <c r="G22" s="5">
        <v>1</v>
      </c>
      <c r="H22" s="5"/>
      <c r="I22" s="5"/>
      <c r="J22" s="5"/>
      <c r="K22" s="5"/>
      <c r="L22" s="5">
        <v>1</v>
      </c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8"/>
      <c r="AH22" s="12">
        <f>SUM(E22:AG22)</f>
        <v>3</v>
      </c>
      <c r="AI22" s="28">
        <f>(SUM(E22:AG22)/(SUMIF(E22:AG22,"&gt;0",$E$5:$AG$5)))</f>
        <v>0.11538461538461539</v>
      </c>
    </row>
    <row r="23" spans="2:35" ht="18.75" customHeight="1">
      <c r="B23" s="35" t="s">
        <v>16</v>
      </c>
      <c r="C23" s="116" t="s">
        <v>35</v>
      </c>
      <c r="D23" s="44"/>
      <c r="E23" s="19">
        <v>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8"/>
      <c r="AH23" s="12">
        <f>SUM(E23:AG23)</f>
        <v>2</v>
      </c>
      <c r="AI23" s="28">
        <f>(SUM(E23:AG23)/(SUMIF(E23:AG23,"&gt;0",$E$5:$AG$5)))</f>
        <v>0.15384615384615385</v>
      </c>
    </row>
    <row r="24" spans="2:35" ht="18.75" customHeight="1">
      <c r="B24" s="35" t="s">
        <v>17</v>
      </c>
      <c r="C24" s="121" t="s">
        <v>74</v>
      </c>
      <c r="D24" s="45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2</v>
      </c>
      <c r="Z24" s="4"/>
      <c r="AA24" s="4">
        <v>7</v>
      </c>
      <c r="AB24" s="4"/>
      <c r="AC24" s="4"/>
      <c r="AD24" s="4"/>
      <c r="AE24" s="4"/>
      <c r="AF24" s="4"/>
      <c r="AG24" s="9"/>
      <c r="AH24" s="3">
        <f>SUM(E24:AG24)</f>
        <v>9</v>
      </c>
      <c r="AI24" s="28">
        <f>(SUM(E24:AG24)/(SUMIF(E24:AG24,"&gt;0",$E$5:$AG$5)))</f>
        <v>0.6</v>
      </c>
    </row>
    <row r="25" spans="2:35" ht="18.75" customHeight="1">
      <c r="B25" s="35" t="s">
        <v>18</v>
      </c>
      <c r="C25" s="115" t="s">
        <v>67</v>
      </c>
      <c r="D25" s="44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9"/>
      <c r="AH25" s="3">
        <f>SUM(E25:AG25)</f>
        <v>1</v>
      </c>
      <c r="AI25" s="28">
        <f>(SUM(E25:AG25)/(SUMIF(E25:AG25,"&gt;0",$E$5:$AG$5)))</f>
        <v>0.16666666666666666</v>
      </c>
    </row>
    <row r="26" spans="2:35" ht="18.75" customHeight="1">
      <c r="B26" s="35" t="s">
        <v>19</v>
      </c>
      <c r="C26" s="16"/>
      <c r="D26" s="45"/>
      <c r="E26" s="2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9"/>
      <c r="AH26" s="3">
        <f aca="true" t="shared" si="0" ref="AH26:AH34">SUM(E26:AG26)</f>
        <v>0</v>
      </c>
      <c r="AI26" s="28" t="e">
        <f>(SUM(E26:AG26)/(SUMIF(E26:AG26,"&gt;0",$E$5:$AG$5)))</f>
        <v>#DIV/0!</v>
      </c>
    </row>
    <row r="27" spans="2:35" ht="18.75" customHeight="1">
      <c r="B27" s="35" t="s">
        <v>20</v>
      </c>
      <c r="C27" s="15"/>
      <c r="D27" s="44"/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9"/>
      <c r="AH27" s="12">
        <f t="shared" si="0"/>
        <v>0</v>
      </c>
      <c r="AI27" s="28" t="e">
        <f>(SUM(E27:AG27)/(SUMIF(E27:AG27,"&gt;0",$E$5:$AG$5)))</f>
        <v>#DIV/0!</v>
      </c>
    </row>
    <row r="28" spans="2:35" ht="18.75" customHeight="1">
      <c r="B28" s="35" t="s">
        <v>21</v>
      </c>
      <c r="C28" s="15"/>
      <c r="D28" s="44"/>
      <c r="E28" s="2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9"/>
      <c r="AH28" s="3">
        <f t="shared" si="0"/>
        <v>0</v>
      </c>
      <c r="AI28" s="28" t="e">
        <f>(SUM(E28:AG28)/(SUMIF(E28:AG28,"&gt;0",$E$5:$AG$5)))</f>
        <v>#DIV/0!</v>
      </c>
    </row>
    <row r="29" spans="2:35" ht="18.75" customHeight="1">
      <c r="B29" s="35" t="s">
        <v>22</v>
      </c>
      <c r="C29" s="15"/>
      <c r="D29" s="44"/>
      <c r="E29" s="19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8"/>
      <c r="AH29" s="3">
        <f t="shared" si="0"/>
        <v>0</v>
      </c>
      <c r="AI29" s="28" t="e">
        <f>(SUM(E29:AG29)/(SUMIF(E29:AG29,"&gt;0",$E$5:$AG$5)))</f>
        <v>#DIV/0!</v>
      </c>
    </row>
    <row r="30" spans="2:35" ht="18.75" customHeight="1">
      <c r="B30" s="35" t="s">
        <v>23</v>
      </c>
      <c r="C30" s="15"/>
      <c r="D30" s="44"/>
      <c r="E30" s="1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  <c r="AH30" s="3">
        <f t="shared" si="0"/>
        <v>0</v>
      </c>
      <c r="AI30" s="25" t="e">
        <f>(SUM(E30:AG30)/(SUMIF(E30:AG30,"&gt;0",$E$5:$AG$5)))</f>
        <v>#DIV/0!</v>
      </c>
    </row>
    <row r="31" spans="2:35" ht="18.75" customHeight="1">
      <c r="B31" s="35" t="s">
        <v>24</v>
      </c>
      <c r="C31" s="16"/>
      <c r="D31" s="45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9"/>
      <c r="AH31" s="3">
        <f t="shared" si="0"/>
        <v>0</v>
      </c>
      <c r="AI31" s="25" t="e">
        <f>(SUM(E31:AG31)/(SUMIF(E31:AG31,"&gt;0",$E$5:$AG$5)))</f>
        <v>#DIV/0!</v>
      </c>
    </row>
    <row r="32" spans="2:35" ht="18.75" customHeight="1">
      <c r="B32" s="35" t="s">
        <v>25</v>
      </c>
      <c r="C32" s="16"/>
      <c r="D32" s="45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9"/>
      <c r="AH32" s="3">
        <f t="shared" si="0"/>
        <v>0</v>
      </c>
      <c r="AI32" s="25" t="e">
        <f>(SUM(E32:AG32)/(SUMIF(E32:AG32,"&gt;0",$E$5:$AG$5)))</f>
        <v>#DIV/0!</v>
      </c>
    </row>
    <row r="33" spans="2:35" ht="18.75" customHeight="1">
      <c r="B33" s="35" t="s">
        <v>26</v>
      </c>
      <c r="C33" s="15"/>
      <c r="D33" s="44"/>
      <c r="E33" s="82"/>
      <c r="F33" s="8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  <c r="AH33" s="3">
        <f t="shared" si="0"/>
        <v>0</v>
      </c>
      <c r="AI33" s="25" t="e">
        <f>(SUM(E33:AG33)/(SUMIF(E33:AG33,"&gt;0",$E$5:$AG$5)))</f>
        <v>#DIV/0!</v>
      </c>
    </row>
    <row r="34" spans="2:35" ht="18.75">
      <c r="B34" s="8" t="s">
        <v>34</v>
      </c>
      <c r="C34" s="87"/>
      <c r="D34" s="44"/>
      <c r="E34" s="83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"/>
      <c r="AH34" s="49">
        <f t="shared" si="0"/>
        <v>0</v>
      </c>
      <c r="AI34" s="69" t="e">
        <f>AI27=(SUM(E27:AG27)/(SUMIF(E27:AG27,"&gt;0",$E$5:$AG$5)))</f>
        <v>#DIV/0!</v>
      </c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1" sqref="A1:A16384"/>
    </sheetView>
  </sheetViews>
  <sheetFormatPr defaultColWidth="9.140625" defaultRowHeight="15"/>
  <cols>
    <col min="4" max="4" width="8.00390625" style="0" customWidth="1"/>
    <col min="5" max="5" width="7.57421875" style="0" customWidth="1"/>
    <col min="6" max="6" width="6.421875" style="0" customWidth="1"/>
    <col min="7" max="7" width="7.28125" style="0" customWidth="1"/>
    <col min="8" max="9" width="9.140625" style="0" customWidth="1"/>
    <col min="10" max="10" width="24.140625" style="0" customWidth="1"/>
    <col min="32" max="32" width="4.7109375" style="0" customWidth="1"/>
    <col min="34" max="34" width="13.00390625" style="0" customWidth="1"/>
  </cols>
  <sheetData>
    <row r="1" spans="1:34" ht="16.5" thickBot="1">
      <c r="A1" s="31"/>
      <c r="B1" s="40"/>
      <c r="C1" s="41"/>
      <c r="D1" s="51"/>
      <c r="E1" s="52"/>
      <c r="F1" s="52"/>
      <c r="G1" s="52"/>
      <c r="H1" s="52"/>
      <c r="I1" s="52"/>
      <c r="J1" s="52"/>
      <c r="K1" s="53"/>
      <c r="L1" s="55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61"/>
      <c r="AD1" s="61"/>
      <c r="AE1" s="52"/>
      <c r="AF1" s="54"/>
      <c r="AG1" s="32"/>
      <c r="AH1" s="30"/>
    </row>
    <row r="2" spans="1:34" ht="19.5" thickBot="1">
      <c r="A2" s="33"/>
      <c r="B2" s="43"/>
      <c r="C2" s="4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4"/>
      <c r="AG2" s="27"/>
      <c r="AH2" s="29"/>
    </row>
    <row r="3" spans="1:34" ht="18.75">
      <c r="A3" s="47"/>
      <c r="B3" s="62"/>
      <c r="C3" s="63"/>
      <c r="D3" s="64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50"/>
      <c r="AH3" s="28"/>
    </row>
    <row r="4" spans="1:34" ht="18.75">
      <c r="A4" s="59"/>
      <c r="B4" s="16"/>
      <c r="C4" s="45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/>
      <c r="AG4" s="12"/>
      <c r="AH4" s="28"/>
    </row>
    <row r="5" spans="1:34" ht="18.75">
      <c r="A5" s="57"/>
      <c r="B5" s="15"/>
      <c r="C5" s="44"/>
      <c r="D5" s="18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/>
      <c r="AG5" s="12"/>
      <c r="AH5" s="28"/>
    </row>
    <row r="6" spans="1:34" ht="18.75">
      <c r="A6" s="48"/>
      <c r="B6" s="15"/>
      <c r="C6" s="44"/>
      <c r="D6" s="19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8"/>
      <c r="AG6" s="12"/>
      <c r="AH6" s="28"/>
    </row>
    <row r="7" spans="1:34" ht="18.75">
      <c r="A7" s="58"/>
      <c r="B7" s="16"/>
      <c r="C7" s="45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12"/>
      <c r="AH7" s="28"/>
    </row>
    <row r="8" spans="1:34" ht="18.75">
      <c r="A8" s="35"/>
      <c r="B8" s="15"/>
      <c r="C8" s="44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8"/>
      <c r="AG8" s="12"/>
      <c r="AH8" s="28"/>
    </row>
    <row r="9" spans="1:34" ht="18.75">
      <c r="A9" s="35"/>
      <c r="B9" s="15"/>
      <c r="C9" s="44"/>
      <c r="D9" s="19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8"/>
      <c r="AG9" s="12"/>
      <c r="AH9" s="28"/>
    </row>
    <row r="10" spans="1:34" ht="18.75">
      <c r="A10" s="35"/>
      <c r="B10" s="15"/>
      <c r="C10" s="44"/>
      <c r="D10" s="19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  <c r="AG10" s="12"/>
      <c r="AH10" s="28"/>
    </row>
    <row r="11" spans="1:34" ht="18.75">
      <c r="A11" s="35"/>
      <c r="B11" s="16"/>
      <c r="C11" s="45"/>
      <c r="D11" s="18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8"/>
      <c r="AG11" s="12"/>
      <c r="AH11" s="28"/>
    </row>
    <row r="12" spans="1:34" ht="18.75">
      <c r="A12" s="35"/>
      <c r="B12" s="16"/>
      <c r="C12" s="45"/>
      <c r="D12" s="2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"/>
      <c r="AG12" s="3"/>
      <c r="AH12" s="28"/>
    </row>
    <row r="13" spans="1:34" ht="18.75">
      <c r="A13" s="35"/>
      <c r="B13" s="15"/>
      <c r="C13" s="44"/>
      <c r="D13" s="19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8"/>
      <c r="AG13" s="12"/>
      <c r="AH13" s="28"/>
    </row>
    <row r="14" spans="1:34" ht="18.75">
      <c r="A14" s="35"/>
      <c r="B14" s="15"/>
      <c r="C14" s="44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 s="12"/>
      <c r="AH14" s="28"/>
    </row>
    <row r="15" spans="1:34" ht="18.75">
      <c r="A15" s="35"/>
      <c r="B15" s="15"/>
      <c r="C15" s="44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9"/>
      <c r="AG15" s="3"/>
      <c r="AH15" s="28"/>
    </row>
    <row r="16" spans="1:34" ht="18.75">
      <c r="A16" s="35"/>
      <c r="B16" s="15"/>
      <c r="C16" s="44"/>
      <c r="D16" s="1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8"/>
      <c r="AG16" s="37"/>
      <c r="AH16" s="28"/>
    </row>
    <row r="17" spans="1:34" ht="18.75">
      <c r="A17" s="35"/>
      <c r="B17" s="15"/>
      <c r="C17" s="44"/>
      <c r="D17" s="19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8"/>
      <c r="AG17" s="3"/>
      <c r="AH17" s="28"/>
    </row>
    <row r="18" spans="1:34" ht="18.75">
      <c r="A18" s="35"/>
      <c r="B18" s="15"/>
      <c r="C18" s="44"/>
      <c r="D18" s="2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"/>
      <c r="AG18" s="3"/>
      <c r="AH18" s="28"/>
    </row>
    <row r="19" spans="1:34" ht="18.75">
      <c r="A19" s="35"/>
      <c r="B19" s="15"/>
      <c r="C19" s="44"/>
      <c r="D19" s="2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/>
      <c r="AG19" s="3"/>
      <c r="AH19" s="28"/>
    </row>
    <row r="20" spans="1:34" ht="18.75">
      <c r="A20" s="35"/>
      <c r="B20" s="15"/>
      <c r="C20" s="44"/>
      <c r="D20" s="21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"/>
      <c r="AG20" s="3"/>
      <c r="AH20" s="28"/>
    </row>
    <row r="21" spans="1:34" ht="18.75">
      <c r="A21" s="35"/>
      <c r="B21" s="16"/>
      <c r="C21" s="45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"/>
      <c r="AG21" s="3"/>
      <c r="AH21" s="28"/>
    </row>
    <row r="22" spans="1:34" ht="18.75">
      <c r="A22" s="35"/>
      <c r="B22" s="15"/>
      <c r="C22" s="44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8"/>
      <c r="AG22" s="3"/>
      <c r="AH22" s="28"/>
    </row>
    <row r="23" spans="1:34" ht="18.75">
      <c r="A23" s="35"/>
      <c r="B23" s="15"/>
      <c r="C23" s="44"/>
      <c r="D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9"/>
      <c r="AG23" s="12"/>
      <c r="AH23" s="28"/>
    </row>
    <row r="24" spans="1:34" ht="18.75">
      <c r="A24" s="35"/>
      <c r="B24" s="16"/>
      <c r="C24" s="45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9"/>
      <c r="AG24" s="3"/>
      <c r="AH24" s="28"/>
    </row>
    <row r="25" spans="1:34" ht="18.75">
      <c r="A25" s="35"/>
      <c r="B25" s="15"/>
      <c r="C25" s="44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/>
      <c r="AG25" s="3"/>
      <c r="AH25" s="28"/>
    </row>
    <row r="26" spans="1:34" ht="18.75">
      <c r="A26" s="35"/>
      <c r="B26" s="15"/>
      <c r="C26" s="44"/>
      <c r="D26" s="18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8"/>
      <c r="AG26" s="49"/>
      <c r="AH26" s="28"/>
    </row>
    <row r="27" spans="1:34" ht="18.75">
      <c r="A27" s="35"/>
      <c r="B27" s="15"/>
      <c r="C27" s="44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9"/>
      <c r="AG27" s="3"/>
      <c r="AH27" s="25"/>
    </row>
    <row r="28" spans="1:34" ht="18.75">
      <c r="A28" s="35"/>
      <c r="B28" s="16"/>
      <c r="C28" s="45"/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9"/>
      <c r="AG28" s="3"/>
      <c r="AH28" s="25"/>
    </row>
    <row r="29" spans="1:34" ht="18.75">
      <c r="A29" s="35"/>
      <c r="B29" s="16"/>
      <c r="C29" s="45"/>
      <c r="D29" s="2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9"/>
      <c r="AG29" s="3"/>
      <c r="AH29" s="25"/>
    </row>
    <row r="30" spans="1:34" ht="19.5" thickBot="1">
      <c r="A30" s="36"/>
      <c r="B30" s="17"/>
      <c r="C30" s="46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3"/>
      <c r="AH30" s="2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A4" sqref="A4:A9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9.140625" style="90" customWidth="1"/>
    <col min="4" max="5" width="7.28125" style="0" customWidth="1"/>
    <col min="6" max="6" width="6.8515625" style="0" customWidth="1"/>
    <col min="7" max="7" width="7.421875" style="0" customWidth="1"/>
    <col min="8" max="8" width="6.8515625" style="0" customWidth="1"/>
    <col min="9" max="9" width="7.00390625" style="0" customWidth="1"/>
    <col min="10" max="10" width="7.7109375" style="0" customWidth="1"/>
    <col min="11" max="11" width="7.7109375" style="90" customWidth="1"/>
  </cols>
  <sheetData>
    <row r="2" ht="24" thickBot="1">
      <c r="A2" s="89" t="s">
        <v>40</v>
      </c>
    </row>
    <row r="3" spans="4:11" ht="15.75" thickBot="1">
      <c r="D3" s="101" t="s">
        <v>2</v>
      </c>
      <c r="E3" s="102" t="s">
        <v>3</v>
      </c>
      <c r="F3" s="102" t="s">
        <v>4</v>
      </c>
      <c r="G3" s="102" t="s">
        <v>5</v>
      </c>
      <c r="H3" s="101" t="s">
        <v>6</v>
      </c>
      <c r="I3" s="103" t="s">
        <v>7</v>
      </c>
      <c r="J3" s="100" t="s">
        <v>42</v>
      </c>
      <c r="K3" s="100" t="s">
        <v>43</v>
      </c>
    </row>
    <row r="4" spans="1:11" ht="15">
      <c r="A4" s="97" t="s">
        <v>2</v>
      </c>
      <c r="B4" s="91" t="s">
        <v>0</v>
      </c>
      <c r="C4" s="92">
        <v>1499</v>
      </c>
      <c r="D4" s="104" t="s">
        <v>41</v>
      </c>
      <c r="E4" s="104">
        <v>0</v>
      </c>
      <c r="F4" s="104">
        <v>1</v>
      </c>
      <c r="G4" s="105">
        <v>0</v>
      </c>
      <c r="H4" s="104">
        <v>1</v>
      </c>
      <c r="I4" s="106">
        <v>1</v>
      </c>
      <c r="J4" s="92">
        <v>3</v>
      </c>
      <c r="K4" s="92" t="s">
        <v>4</v>
      </c>
    </row>
    <row r="5" spans="1:11" ht="15">
      <c r="A5" s="98" t="s">
        <v>3</v>
      </c>
      <c r="B5" s="93" t="s">
        <v>33</v>
      </c>
      <c r="C5" s="94">
        <v>1673</v>
      </c>
      <c r="D5" s="107">
        <v>1</v>
      </c>
      <c r="E5" s="107" t="s">
        <v>41</v>
      </c>
      <c r="F5" s="107">
        <v>1</v>
      </c>
      <c r="G5" s="108">
        <v>0</v>
      </c>
      <c r="H5" s="107">
        <v>1</v>
      </c>
      <c r="I5" s="109">
        <v>1</v>
      </c>
      <c r="J5" s="94">
        <v>4</v>
      </c>
      <c r="K5" s="94" t="s">
        <v>3</v>
      </c>
    </row>
    <row r="6" spans="1:11" ht="15">
      <c r="A6" s="98" t="s">
        <v>4</v>
      </c>
      <c r="B6" s="93" t="s">
        <v>1</v>
      </c>
      <c r="C6" s="94">
        <v>1341</v>
      </c>
      <c r="D6" s="107">
        <v>0</v>
      </c>
      <c r="E6" s="107">
        <v>0</v>
      </c>
      <c r="F6" s="107" t="s">
        <v>41</v>
      </c>
      <c r="G6" s="108">
        <v>0</v>
      </c>
      <c r="H6" s="107">
        <v>0</v>
      </c>
      <c r="I6" s="109">
        <v>1</v>
      </c>
      <c r="J6" s="94">
        <v>1</v>
      </c>
      <c r="K6" s="94" t="s">
        <v>6</v>
      </c>
    </row>
    <row r="7" spans="1:11" ht="15">
      <c r="A7" s="98" t="s">
        <v>5</v>
      </c>
      <c r="B7" s="93" t="s">
        <v>39</v>
      </c>
      <c r="C7" s="94">
        <v>1802</v>
      </c>
      <c r="D7" s="107">
        <v>1</v>
      </c>
      <c r="E7" s="107">
        <v>1</v>
      </c>
      <c r="F7" s="107">
        <v>1</v>
      </c>
      <c r="G7" s="108" t="s">
        <v>41</v>
      </c>
      <c r="H7" s="107">
        <v>1</v>
      </c>
      <c r="I7" s="109">
        <v>1</v>
      </c>
      <c r="J7" s="94">
        <v>5</v>
      </c>
      <c r="K7" s="94" t="s">
        <v>2</v>
      </c>
    </row>
    <row r="8" spans="1:11" ht="15">
      <c r="A8" s="98" t="s">
        <v>6</v>
      </c>
      <c r="B8" s="93" t="s">
        <v>32</v>
      </c>
      <c r="C8" s="94">
        <v>1544</v>
      </c>
      <c r="D8" s="107">
        <v>0</v>
      </c>
      <c r="E8" s="107">
        <v>0</v>
      </c>
      <c r="F8" s="107">
        <v>1</v>
      </c>
      <c r="G8" s="108">
        <v>0</v>
      </c>
      <c r="H8" s="107" t="s">
        <v>41</v>
      </c>
      <c r="I8" s="109">
        <v>1</v>
      </c>
      <c r="J8" s="94">
        <v>2</v>
      </c>
      <c r="K8" s="94" t="s">
        <v>5</v>
      </c>
    </row>
    <row r="9" spans="1:11" ht="15.75" thickBot="1">
      <c r="A9" s="99" t="s">
        <v>7</v>
      </c>
      <c r="B9" s="95" t="s">
        <v>37</v>
      </c>
      <c r="C9" s="96">
        <v>1115</v>
      </c>
      <c r="D9" s="110">
        <v>0</v>
      </c>
      <c r="E9" s="110">
        <v>0</v>
      </c>
      <c r="F9" s="110">
        <v>0</v>
      </c>
      <c r="G9" s="111">
        <v>0</v>
      </c>
      <c r="H9" s="110">
        <v>0</v>
      </c>
      <c r="I9" s="112" t="s">
        <v>41</v>
      </c>
      <c r="J9" s="96">
        <v>0</v>
      </c>
      <c r="K9" s="96" t="s">
        <v>7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Skm Dobrovice</cp:lastModifiedBy>
  <cp:lastPrinted>2012-06-02T11:44:36Z</cp:lastPrinted>
  <dcterms:created xsi:type="dcterms:W3CDTF">2008-11-09T21:05:27Z</dcterms:created>
  <dcterms:modified xsi:type="dcterms:W3CDTF">2017-04-07T19:09:41Z</dcterms:modified>
  <cp:category/>
  <cp:version/>
  <cp:contentType/>
  <cp:contentStatus/>
</cp:coreProperties>
</file>